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3B84B2E5-1269-46BC-AA82-B10BAE84BFAC}" xr6:coauthVersionLast="40" xr6:coauthVersionMax="40" xr10:uidLastSave="{00000000-0000-0000-0000-000000000000}"/>
  <bookViews>
    <workbookView xWindow="0" yWindow="0" windowWidth="14895" windowHeight="4185" xr2:uid="{00000000-000D-0000-FFFF-FFFF00000000}"/>
  </bookViews>
  <sheets>
    <sheet name="EAACTIVO" sheetId="1" r:id="rId1"/>
  </sheets>
  <definedNames>
    <definedName name="_xlnm.Print_Area" localSheetId="0">EAACTIVO!$B$2:$G$30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E17" i="1"/>
  <c r="D17" i="1"/>
  <c r="C17" i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E9" i="1"/>
  <c r="D9" i="1"/>
  <c r="C9" i="1"/>
  <c r="C8" i="1" l="1"/>
  <c r="G9" i="1"/>
  <c r="G17" i="1"/>
  <c r="D8" i="1"/>
  <c r="E8" i="1"/>
  <c r="F17" i="1"/>
  <c r="F9" i="1"/>
  <c r="G8" i="1" l="1"/>
  <c r="F8" i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<sst xmlns="http://schemas.openxmlformats.org/spreadsheetml/2006/main" count="33" uniqueCount="33">
  <si>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</si>
  <si>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DEL ACTIVO</t>
  </si>
  <si>
    <t>(Pesos)</t>
  </si>
  <si>
    <t>C O N C E P T O</t>
  </si>
  <si>
    <t>SALDO INICIAL             1</t>
  </si>
  <si>
    <t>CARGOS DEL PERIODO 2</t>
  </si>
  <si>
    <t>ABONOS DEL PERIODO      3</t>
  </si>
  <si>
    <t>SALDO FINAL                 4(1+2+3)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</si>
  <si>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</si>
  <si>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</si>
  <si>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</si>
  <si>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</si>
  <si>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</si>
  <si>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</si>
  <si>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</si>
  <si>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</si>
  <si>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</si>
  <si>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</si>
  <si>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</si>
  <si>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</si>
  <si>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</si>
  <si>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</si>
  <si>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</si>
  <si>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</si>
  <si>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(DEPRECIACIONES, DETERIORO Y AMORTIZACIONES ACUMULADAS DE BIENES)</t>
  </si>
  <si>
    <t xml:space="preserve">   ACTIVOS DIFERIDOS</t>
  </si>
  <si>
    <t xml:space="preserve">   (ESTIMACION POR PERDIDAS O DETERIORO DE ACTIVOS NO CIRCULANTES)</t>
  </si>
  <si>
    <t xml:space="preserve">   OTROS ACTIVOS NO CIRCULANTES</t>
  </si>
  <si>
    <t>C.P. SALVADOR AGUIRRE ROMERO
DIRECTOR DE CONTABILIDAD</t>
  </si>
  <si>
    <t>LIC. CARLOS MALDONADO MENDOZA
SECRETARIO DE FINANZAS Y ADMINISTRACIÓN</t>
  </si>
  <si>
    <t>DIRECTOR DE CONTABILIDAD</t>
  </si>
  <si>
    <t>DEL  1o.  ENERO  AL 31 DE MARZO DEL AÑO 2019</t>
  </si>
  <si>
    <t xml:space="preserve">SECRETARIO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</si>
</sst>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  <numFmt numFmtId="168" formatCode="#,##0_);\(#,##0\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3" fillId="0" borderId="0" applyFont="0" applyFill="0" applyBorder="0" applyAlignment="0" applyProtection="0"/>
    <xf numFmtId="0" fontId="11" fillId="0" borderId="0"/>
    <xf numFmtId="0" fontId="2" fillId="0" borderId="0"/>
    <xf numFmtId="0" fontId="32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33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9" fillId="9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10" applyNumberFormat="0" applyAlignment="0" applyProtection="0"/>
    <xf numFmtId="0" fontId="21" fillId="6" borderId="15" applyNumberFormat="0" applyAlignment="0" applyProtection="0"/>
    <xf numFmtId="0" fontId="13" fillId="6" borderId="10" applyNumberFormat="0" applyAlignment="0" applyProtection="0"/>
    <xf numFmtId="0" fontId="15" fillId="0" borderId="12" applyNumberFormat="0" applyFill="0" applyAlignment="0" applyProtection="0"/>
    <xf numFmtId="0" fontId="14" fillId="7" borderId="11" applyNumberFormat="0" applyAlignment="0" applyProtection="0"/>
    <xf numFmtId="0" fontId="30" fillId="0" borderId="0" applyNumberFormat="0" applyFill="0" applyBorder="0" applyAlignment="0" applyProtection="0"/>
    <xf numFmtId="0" fontId="3" fillId="10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0" applyNumberFormat="0" applyFill="0" applyAlignment="0" applyProtection="0"/>
    <xf numFmtId="4" fontId="22" fillId="11" borderId="16" applyNumberFormat="0" applyProtection="0">
      <alignment vertical="center"/>
    </xf>
    <xf numFmtId="4" fontId="23" fillId="11" borderId="16" applyNumberFormat="0" applyProtection="0">
      <alignment vertical="center"/>
    </xf>
    <xf numFmtId="4" fontId="22" fillId="11" borderId="16" applyNumberFormat="0" applyProtection="0">
      <alignment horizontal="left" vertical="center" indent="1"/>
    </xf>
    <xf numFmtId="0" fontId="22" fillId="11" borderId="16" applyNumberFormat="0" applyProtection="0">
      <alignment horizontal="left" vertical="top" indent="1"/>
    </xf>
    <xf numFmtId="4" fontId="22" fillId="12" borderId="0" applyNumberFormat="0" applyProtection="0">
      <alignment horizontal="left" vertical="center" indent="1"/>
    </xf>
    <xf numFmtId="4" fontId="24" fillId="13" borderId="16" applyNumberFormat="0" applyProtection="0">
      <alignment horizontal="right" vertical="center"/>
    </xf>
    <xf numFmtId="4" fontId="24" fillId="14" borderId="16" applyNumberFormat="0" applyProtection="0">
      <alignment horizontal="right" vertical="center"/>
    </xf>
    <xf numFmtId="4" fontId="24" fillId="15" borderId="16" applyNumberFormat="0" applyProtection="0">
      <alignment horizontal="right" vertical="center"/>
    </xf>
    <xf numFmtId="4" fontId="24" fillId="16" borderId="16" applyNumberFormat="0" applyProtection="0">
      <alignment horizontal="right" vertical="center"/>
    </xf>
    <xf numFmtId="4" fontId="24" fillId="17" borderId="16" applyNumberFormat="0" applyProtection="0">
      <alignment horizontal="right" vertical="center"/>
    </xf>
    <xf numFmtId="4" fontId="24" fillId="18" borderId="16" applyNumberFormat="0" applyProtection="0">
      <alignment horizontal="right" vertical="center"/>
    </xf>
    <xf numFmtId="4" fontId="24" fillId="19" borderId="16" applyNumberFormat="0" applyProtection="0">
      <alignment horizontal="right" vertical="center"/>
    </xf>
    <xf numFmtId="4" fontId="24" fillId="20" borderId="16" applyNumberFormat="0" applyProtection="0">
      <alignment horizontal="right" vertical="center"/>
    </xf>
    <xf numFmtId="4" fontId="24" fillId="21" borderId="16" applyNumberFormat="0" applyProtection="0">
      <alignment horizontal="right" vertical="center"/>
    </xf>
    <xf numFmtId="4" fontId="22" fillId="22" borderId="17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5" fillId="24" borderId="0" applyNumberFormat="0" applyProtection="0">
      <alignment horizontal="left" vertical="center" indent="1"/>
    </xf>
    <xf numFmtId="4" fontId="24" fillId="12" borderId="16" applyNumberFormat="0" applyProtection="0">
      <alignment horizontal="right" vertical="center"/>
    </xf>
    <xf numFmtId="4" fontId="24" fillId="23" borderId="0" applyNumberFormat="0" applyProtection="0">
      <alignment horizontal="left" vertical="center" indent="1"/>
    </xf>
    <xf numFmtId="4" fontId="24" fillId="12" borderId="0" applyNumberFormat="0" applyProtection="0">
      <alignment horizontal="left" vertical="center" indent="1"/>
    </xf>
    <xf numFmtId="0" fontId="3" fillId="24" borderId="16" applyNumberFormat="0" applyProtection="0">
      <alignment horizontal="left" vertical="center" indent="1"/>
    </xf>
    <xf numFmtId="0" fontId="3" fillId="24" borderId="16" applyNumberFormat="0" applyProtection="0">
      <alignment horizontal="left" vertical="top" indent="1"/>
    </xf>
    <xf numFmtId="0" fontId="3" fillId="12" borderId="16" applyNumberFormat="0" applyProtection="0">
      <alignment horizontal="left" vertical="center" indent="1"/>
    </xf>
    <xf numFmtId="0" fontId="3" fillId="12" borderId="16" applyNumberFormat="0" applyProtection="0">
      <alignment horizontal="left" vertical="top" indent="1"/>
    </xf>
    <xf numFmtId="0" fontId="3" fillId="25" borderId="16" applyNumberFormat="0" applyProtection="0">
      <alignment horizontal="left" vertical="center" indent="1"/>
    </xf>
    <xf numFmtId="0" fontId="3" fillId="25" borderId="16" applyNumberFormat="0" applyProtection="0">
      <alignment horizontal="left" vertical="top" indent="1"/>
    </xf>
    <xf numFmtId="0" fontId="3" fillId="23" borderId="16" applyNumberFormat="0" applyProtection="0">
      <alignment horizontal="left" vertical="center" indent="1"/>
    </xf>
    <xf numFmtId="0" fontId="3" fillId="23" borderId="16" applyNumberFormat="0" applyProtection="0">
      <alignment horizontal="left" vertical="top" indent="1"/>
    </xf>
    <xf numFmtId="0" fontId="3" fillId="26" borderId="3" applyNumberFormat="0">
      <protection locked="0"/>
    </xf>
    <xf numFmtId="4" fontId="24" fillId="27" borderId="16" applyNumberFormat="0" applyProtection="0">
      <alignment vertical="center"/>
    </xf>
    <xf numFmtId="4" fontId="26" fillId="27" borderId="16" applyNumberFormat="0" applyProtection="0">
      <alignment vertical="center"/>
    </xf>
    <xf numFmtId="4" fontId="24" fillId="27" borderId="16" applyNumberFormat="0" applyProtection="0">
      <alignment horizontal="left" vertical="center" indent="1"/>
    </xf>
    <xf numFmtId="0" fontId="24" fillId="27" borderId="16" applyNumberFormat="0" applyProtection="0">
      <alignment horizontal="left" vertical="top" indent="1"/>
    </xf>
    <xf numFmtId="4" fontId="24" fillId="23" borderId="16" applyNumberFormat="0" applyProtection="0">
      <alignment horizontal="right" vertical="center"/>
    </xf>
    <xf numFmtId="4" fontId="26" fillId="23" borderId="16" applyNumberFormat="0" applyProtection="0">
      <alignment horizontal="right" vertical="center"/>
    </xf>
    <xf numFmtId="4" fontId="24" fillId="12" borderId="16" applyNumberFormat="0" applyProtection="0">
      <alignment horizontal="left" vertical="center" indent="1"/>
    </xf>
    <xf numFmtId="0" fontId="24" fillId="12" borderId="16" applyNumberFormat="0" applyProtection="0">
      <alignment horizontal="left" vertical="top" indent="1"/>
    </xf>
    <xf numFmtId="4" fontId="27" fillId="28" borderId="0" applyNumberFormat="0" applyProtection="0">
      <alignment horizontal="left" vertical="center" indent="1"/>
    </xf>
    <xf numFmtId="4" fontId="28" fillId="23" borderId="16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1" fillId="0" borderId="0"/>
  </cellStyleXfs>
  <cellXfs count="31">
    <xf numFmtId="37" fontId="0" fillId="0" borderId="0" xfId="0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6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5" fillId="2" borderId="1" xfId="0" applyFont="1" applyFill="1" applyBorder="1" applyAlignment="1">
      <alignment horizontal="centerContinuous"/>
    </xf>
    <xf numFmtId="37" fontId="7" fillId="3" borderId="2" xfId="0" applyFont="1" applyFill="1" applyBorder="1" applyAlignment="1">
      <alignment horizontal="center" vertical="center"/>
    </xf>
    <xf numFmtId="37" fontId="7" fillId="3" borderId="2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37" fontId="7" fillId="4" borderId="4" xfId="0" applyFont="1" applyFill="1" applyBorder="1" applyAlignment="1">
      <alignment horizontal="left" indent="2"/>
    </xf>
    <xf numFmtId="37" fontId="7" fillId="4" borderId="5" xfId="0" applyFont="1" applyFill="1" applyBorder="1"/>
    <xf numFmtId="37" fontId="7" fillId="4" borderId="6" xfId="0" applyFont="1" applyFill="1" applyBorder="1"/>
    <xf numFmtId="37" fontId="7" fillId="4" borderId="4" xfId="0" applyFont="1" applyFill="1" applyBorder="1" applyAlignment="1">
      <alignment horizontal="left" vertical="center" indent="2"/>
    </xf>
    <xf numFmtId="37" fontId="7" fillId="4" borderId="4" xfId="0" applyFont="1" applyFill="1" applyBorder="1"/>
    <xf numFmtId="37" fontId="7" fillId="4" borderId="7" xfId="0" applyFont="1" applyFill="1" applyBorder="1"/>
    <xf numFmtId="37" fontId="5" fillId="4" borderId="4" xfId="0" applyFont="1" applyFill="1" applyBorder="1" applyAlignment="1">
      <alignment horizontal="left" indent="2"/>
    </xf>
    <xf numFmtId="37" fontId="5" fillId="4" borderId="4" xfId="0" applyFont="1" applyFill="1" applyBorder="1"/>
    <xf numFmtId="37" fontId="5" fillId="4" borderId="7" xfId="0" applyFont="1" applyFill="1" applyBorder="1"/>
    <xf numFmtId="166" fontId="5" fillId="4" borderId="7" xfId="1" applyNumberFormat="1" applyFont="1" applyFill="1" applyBorder="1"/>
    <xf numFmtId="167" fontId="7" fillId="4" borderId="7" xfId="0" applyNumberFormat="1" applyFont="1" applyFill="1" applyBorder="1"/>
    <xf numFmtId="37" fontId="5" fillId="4" borderId="4" xfId="0" applyFont="1" applyFill="1" applyBorder="1" applyAlignment="1">
      <alignment wrapText="1"/>
    </xf>
    <xf numFmtId="168" fontId="5" fillId="4" borderId="7" xfId="1" applyNumberFormat="1" applyFont="1" applyFill="1" applyBorder="1"/>
    <xf numFmtId="37" fontId="5" fillId="4" borderId="8" xfId="0" applyFont="1" applyFill="1" applyBorder="1"/>
    <xf numFmtId="37" fontId="5" fillId="4" borderId="9" xfId="0" applyFont="1" applyFill="1" applyBorder="1"/>
    <xf numFmtId="37" fontId="8" fillId="0" borderId="0" xfId="0" applyFont="1" applyAlignment="1">
      <alignment horizontal="centerContinuous"/>
    </xf>
    <xf numFmtId="37" fontId="0" fillId="0" borderId="0" xfId="0" applyAlignment="1">
      <alignment horizontal="right"/>
    </xf>
    <xf numFmtId="37" fontId="9" fillId="0" borderId="0" xfId="0" applyFont="1"/>
    <xf numFmtId="37" fontId="10" fillId="0" borderId="0" xfId="0" applyFont="1" applyAlignment="1">
      <alignment horizontal="right"/>
    </xf>
    <xf numFmtId="37" fontId="5" fillId="0" borderId="0" xfId="0" applyFont="1"/>
    <xf numFmtId="37" fontId="6" fillId="0" borderId="0" xfId="0" applyFont="1" applyAlignment="1">
      <alignment horizontal="center" wrapText="1"/>
    </xf>
  </cellXfs>
  <cellStyles count="62">
    <cellStyle name="Bueno 2" xfId="9" xr:uid="{1E8D3BDA-6C41-4A70-A89E-3B6D2C5EADF3}"/>
    <cellStyle name="Cálculo 2" xfId="14" xr:uid="{2F0699B7-58C6-4600-996B-9C0D50972DE2}"/>
    <cellStyle name="Celda de comprobación 2" xfId="16" xr:uid="{F4E529B8-0252-44FB-A843-F05D33CC9D66}"/>
    <cellStyle name="Celda vinculada 2" xfId="15" xr:uid="{997FB5EB-B21C-430C-B23F-640A00CA7EBC}"/>
    <cellStyle name="Encabezado 1 2" xfId="5" xr:uid="{271C23A7-9C17-4C4C-A061-D132CD6B47DA}"/>
    <cellStyle name="Encabezado 4 2" xfId="8" xr:uid="{D1A1C408-038A-4D1D-A18E-47AE6E2AEF06}"/>
    <cellStyle name="Entrada 2" xfId="12" xr:uid="{B7924C09-BD71-4E07-91E8-8AC0DD2A40DD}"/>
    <cellStyle name="Incorrecto 2" xfId="10" xr:uid="{C6BCE0CD-29CA-42E1-89F8-6230A727E95C}"/>
    <cellStyle name="Millares" xfId="1" builtinId="3"/>
    <cellStyle name="Neutral 2" xfId="11" xr:uid="{1BBE7A4F-878F-4B20-BC2F-2AC662006CE0}"/>
    <cellStyle name="Normal" xfId="0" builtinId="0"/>
    <cellStyle name="Normal 2" xfId="2" xr:uid="{7D8EF920-0CF8-4373-B4F6-55FA555AC656}"/>
    <cellStyle name="Normal 3" xfId="3" xr:uid="{9DF1ED20-6C15-48AE-A023-9776B1C242E6}"/>
    <cellStyle name="Normal 3 2" xfId="61" xr:uid="{365F46AF-5E65-4DF6-AFF8-9CCC1FDC700D}"/>
    <cellStyle name="Notas 2" xfId="18" xr:uid="{73793B12-F3D4-4536-8A7A-13F757688CCD}"/>
    <cellStyle name="Salida 2" xfId="13" xr:uid="{EAE01FA7-4C2F-4771-B2CD-23E47B73F1FF}"/>
    <cellStyle name="SAPBEXaggData" xfId="21" xr:uid="{DBFE70A6-B4A0-4619-8E2B-F16825BD81B3}"/>
    <cellStyle name="SAPBEXaggDataEmph" xfId="22" xr:uid="{B3CDCC71-1021-434C-B353-1C4583D37BBD}"/>
    <cellStyle name="SAPBEXaggItem" xfId="23" xr:uid="{7FD3DE9C-5765-48CE-B138-CBE635BB4BF0}"/>
    <cellStyle name="SAPBEXaggItemX" xfId="24" xr:uid="{C04506DA-7F64-4CEB-8685-D58D6DBE47D4}"/>
    <cellStyle name="SAPBEXchaText" xfId="25" xr:uid="{7BBEF1F2-F2BA-4DF9-9B56-66ADB5A1E76C}"/>
    <cellStyle name="SAPBEXexcBad7" xfId="26" xr:uid="{1359F6AC-6324-4F38-B264-99928831D49D}"/>
    <cellStyle name="SAPBEXexcBad8" xfId="27" xr:uid="{5FB34CEF-D27A-4AE6-A964-E8C507CCBBBE}"/>
    <cellStyle name="SAPBEXexcBad9" xfId="28" xr:uid="{A8F54C1C-8D24-4F78-BFA9-BC1C6E0E980C}"/>
    <cellStyle name="SAPBEXexcCritical4" xfId="29" xr:uid="{80D72784-C918-46B0-A6ED-17653577F668}"/>
    <cellStyle name="SAPBEXexcCritical5" xfId="30" xr:uid="{73BD212B-12D2-4C9D-9DFD-51C7683E1DE3}"/>
    <cellStyle name="SAPBEXexcCritical6" xfId="31" xr:uid="{929C2453-7201-4ABC-80F1-E197E5D45093}"/>
    <cellStyle name="SAPBEXexcGood1" xfId="32" xr:uid="{3BD089D6-414E-4DFF-A6A4-5CD32CEF5BB5}"/>
    <cellStyle name="SAPBEXexcGood2" xfId="33" xr:uid="{AEBCFB07-2879-460C-86BE-E0AC32E1555F}"/>
    <cellStyle name="SAPBEXexcGood3" xfId="34" xr:uid="{2F8CEAAF-B5D9-471C-9DA3-D5B1467402D1}"/>
    <cellStyle name="SAPBEXfilterDrill" xfId="35" xr:uid="{E88329B7-FF72-4C00-B5C9-289C2D8004C0}"/>
    <cellStyle name="SAPBEXfilterItem" xfId="36" xr:uid="{CC563259-4AB0-4691-8A4A-72289D5F802D}"/>
    <cellStyle name="SAPBEXfilterText" xfId="37" xr:uid="{45E5299F-7C92-454A-9CEE-9B30578F132A}"/>
    <cellStyle name="SAPBEXformats" xfId="38" xr:uid="{7E58D662-B6A7-4E1F-9C41-C638D79EA61D}"/>
    <cellStyle name="SAPBEXheaderItem" xfId="39" xr:uid="{ABB884F2-2E4A-478F-852A-E571AC19B57D}"/>
    <cellStyle name="SAPBEXheaderText" xfId="40" xr:uid="{75B64864-6F80-45C2-9EBE-ACA311C6447E}"/>
    <cellStyle name="SAPBEXHLevel0" xfId="41" xr:uid="{5AD2CF91-FA20-4C22-848E-D94433C9E197}"/>
    <cellStyle name="SAPBEXHLevel0X" xfId="42" xr:uid="{03B20EA6-44B5-4187-90AD-1269244C5B8C}"/>
    <cellStyle name="SAPBEXHLevel1" xfId="43" xr:uid="{61B92B21-2DD0-4561-B33F-0693B5292182}"/>
    <cellStyle name="SAPBEXHLevel1X" xfId="44" xr:uid="{41993EF7-C5B6-4604-9629-372C24956E59}"/>
    <cellStyle name="SAPBEXHLevel2" xfId="45" xr:uid="{C0EA090C-7614-4F58-A265-41D0C6C62C26}"/>
    <cellStyle name="SAPBEXHLevel2X" xfId="46" xr:uid="{54AD794E-7BDC-44BC-B181-3C21B76AACCE}"/>
    <cellStyle name="SAPBEXHLevel3" xfId="47" xr:uid="{595BCD9F-3582-4A1D-9504-CDA0BB6653EE}"/>
    <cellStyle name="SAPBEXHLevel3X" xfId="48" xr:uid="{1ACA7F05-AA05-4ABC-8815-57ED9E688D0C}"/>
    <cellStyle name="SAPBEXinputData" xfId="49" xr:uid="{FB3CD1E4-23AD-4547-A948-257C001203CB}"/>
    <cellStyle name="SAPBEXresData" xfId="50" xr:uid="{83A59AAD-2996-4405-ABD0-2D138D87DE6A}"/>
    <cellStyle name="SAPBEXresDataEmph" xfId="51" xr:uid="{9BEA8812-5270-4EA6-99C4-31D1CE921234}"/>
    <cellStyle name="SAPBEXresItem" xfId="52" xr:uid="{97104F9B-FFBB-4B23-AF29-F619D029C755}"/>
    <cellStyle name="SAPBEXresItemX" xfId="53" xr:uid="{31FFCA04-81D2-40F7-A46C-EC25329B2051}"/>
    <cellStyle name="SAPBEXstdData" xfId="54" xr:uid="{E99B92DA-2BE9-4C18-AB9C-6060BE9D12D7}"/>
    <cellStyle name="SAPBEXstdDataEmph" xfId="55" xr:uid="{BCA450EF-DAC2-4549-95B4-675B622B1D60}"/>
    <cellStyle name="SAPBEXstdItem" xfId="56" xr:uid="{5A4E2DF9-EA0F-424E-B1F8-540BA84D12F7}"/>
    <cellStyle name="SAPBEXstdItemX" xfId="57" xr:uid="{FF08F193-FFFD-425D-9A1D-53B3B787624B}"/>
    <cellStyle name="SAPBEXtitle" xfId="58" xr:uid="{FC9FFC8A-88F1-4024-8859-D599706123B6}"/>
    <cellStyle name="SAPBEXundefined" xfId="59" xr:uid="{A6D29982-B831-4763-A077-0E2B67068353}"/>
    <cellStyle name="Sheet Title" xfId="60" xr:uid="{5BC4EEA2-05A5-4F66-BF50-16F1EC0E3E57}"/>
    <cellStyle name="Texto de advertencia 2" xfId="17" xr:uid="{683EB932-37E8-4838-B808-FF514D1EC53C}"/>
    <cellStyle name="Texto explicativo 2" xfId="19" xr:uid="{CEA53180-D838-4791-932D-EEADE3DB282C}"/>
    <cellStyle name="Título 2 2" xfId="6" xr:uid="{A800531C-B6AA-498A-83C6-96B98036E97A}"/>
    <cellStyle name="Título 3 2" xfId="7" xr:uid="{C361C49A-69FA-4683-8074-2BDFF6641A4B}"/>
    <cellStyle name="Título 4" xfId="4" xr:uid="{3FF006AC-A342-4066-AFB2-8F19E04EA701}"/>
    <cellStyle name="Total 2" xfId="20" xr:uid="{13078FA4-B4AD-4D02-8271-B671FF42C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30</xdr:row>
      <xdr:rowOff>28575</xdr:rowOff>
    </xdr:from>
    <xdr:to>
      <xdr:col>3</xdr:col>
      <xdr:colOff>819150</xdr:colOff>
      <xdr:row>31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9D8E4C-16C7-4856-BB9E-446489692609}"/>
            </a:ext>
          </a:extLst>
        </xdr:cNvPr>
        <xdr:cNvSpPr txBox="1"/>
      </xdr:nvSpPr>
      <xdr:spPr>
        <a:xfrm>
          <a:off x="133351" y="5257800"/>
          <a:ext cx="601027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323851</xdr:colOff>
      <xdr:row>29</xdr:row>
      <xdr:rowOff>123824</xdr:rowOff>
    </xdr:from>
    <xdr:to>
      <xdr:col>6</xdr:col>
      <xdr:colOff>942976</xdr:colOff>
      <xdr:row>31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AEB0AC-7C39-49E3-86C2-BFD73F53221C}"/>
            </a:ext>
          </a:extLst>
        </xdr:cNvPr>
        <xdr:cNvSpPr txBox="1"/>
      </xdr:nvSpPr>
      <xdr:spPr>
        <a:xfrm>
          <a:off x="5648326" y="5191124"/>
          <a:ext cx="3810000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13 de mayo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810354</xdr:colOff>
      <xdr:row>35</xdr:row>
      <xdr:rowOff>19050</xdr:rowOff>
    </xdr:from>
    <xdr:to>
      <xdr:col>2</xdr:col>
      <xdr:colOff>306845</xdr:colOff>
      <xdr:row>35</xdr:row>
      <xdr:rowOff>20692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135FE7E-42C3-484E-B16B-27C99647B8ED}"/>
            </a:ext>
          </a:extLst>
        </xdr:cNvPr>
        <xdr:cNvCxnSpPr/>
      </xdr:nvCxnSpPr>
      <xdr:spPr>
        <a:xfrm>
          <a:off x="943704" y="6057900"/>
          <a:ext cx="3668441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129488</xdr:colOff>
      <xdr:row>35</xdr:row>
      <xdr:rowOff>1313</xdr:rowOff>
    </xdr:from>
    <xdr:to>
      <xdr:col>6</xdr:col>
      <xdr:colOff>829626</xdr:colOff>
      <xdr:row>35</xdr:row>
      <xdr:rowOff>2955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068517F-4C5F-4349-8F14-56265695BDED}"/>
            </a:ext>
          </a:extLst>
        </xdr:cNvPr>
        <xdr:cNvCxnSpPr/>
      </xdr:nvCxnSpPr>
      <xdr:spPr>
        <a:xfrm>
          <a:off x="6454088" y="6040163"/>
          <a:ext cx="2890888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7"/>
  <sheetViews>
    <sheetView showGridLines="0" tabSelected="1" topLeftCell="A29" zoomScale="80" zoomScaleNormal="80" workbookViewId="0">
      <selection sqref="A1:H38"/>
    </sheetView>
  </sheetViews>
  <sheetFormatPr baseColWidth="10" defaultRowHeight="12.75" x14ac:dyDescent="0.2"/>
  <cols>
    <col min="1" max="1" width="1.5703125" customWidth="1"/>
    <col min="2" max="2" width="62.5703125" customWidth="1"/>
    <col min="3" max="3" width="15.28515625" customWidth="1"/>
    <col min="4" max="4" width="16.140625" customWidth="1"/>
    <col min="5" max="5" width="16.42578125" customWidth="1"/>
    <col min="6" max="6" width="17.28515625" customWidth="1"/>
    <col min="7" max="7" width="16" customWidth="1"/>
    <col min="8" max="8" width="1.7109375" customWidth="1"/>
  </cols>
  <sheetData>
    <row r="2" spans="2:7" ht="13.5" customHeight="1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31</v>
      </c>
      <c r="C4" s="3"/>
      <c r="D4" s="3"/>
      <c r="E4" s="4"/>
      <c r="F4" s="4"/>
      <c r="G4" s="4"/>
    </row>
    <row r="5" spans="2:7" ht="4.9000000000000004" customHeight="1" x14ac:dyDescent="0.2">
      <c r="B5" s="5"/>
      <c r="C5" s="5"/>
      <c r="D5" s="5"/>
      <c r="E5" s="4"/>
      <c r="F5" s="4"/>
      <c r="G5" s="4"/>
    </row>
    <row r="6" spans="2:7" ht="10.5" customHeight="1" x14ac:dyDescent="0.2">
      <c r="B6" s="4" t="s">
        <v>2</v>
      </c>
      <c r="C6" s="4"/>
      <c r="D6" s="4"/>
      <c r="E6" s="6"/>
      <c r="F6" s="6"/>
      <c r="G6" s="6"/>
    </row>
    <row r="7" spans="2:7" ht="47.25" customHeight="1" x14ac:dyDescent="0.2">
      <c r="B7" s="7" t="s">
        <v>3</v>
      </c>
      <c r="C7" s="8" t="s">
        <v>4</v>
      </c>
      <c r="D7" s="8" t="s">
        <v>5</v>
      </c>
      <c r="E7" s="9" t="s">
        <v>6</v>
      </c>
      <c r="F7" s="9" t="s">
        <v>7</v>
      </c>
      <c r="G7" s="9" t="s">
        <v>8</v>
      </c>
    </row>
    <row r="8" spans="2:7" ht="13.5" customHeight="1" x14ac:dyDescent="0.2">
      <c r="B8" s="10" t="s">
        <v>9</v>
      </c>
      <c r="C8" s="11">
        <f>C9+C17</f>
        <v>33133990842.82</v>
      </c>
      <c r="D8" s="11">
        <f>D9+D17</f>
        <v>93105529819.719986</v>
      </c>
      <c r="E8" s="11">
        <f>E9+E17</f>
        <v>87992967360.690002</v>
      </c>
      <c r="F8" s="11">
        <f>F9+F17</f>
        <v>38246553301.849991</v>
      </c>
      <c r="G8" s="12">
        <f>G9+G17</f>
        <v>5112562459.029995</v>
      </c>
    </row>
    <row r="9" spans="2:7" ht="15" customHeight="1" x14ac:dyDescent="0.2">
      <c r="B9" s="13" t="s">
        <v>10</v>
      </c>
      <c r="C9" s="14">
        <f>SUM(C10:C16)</f>
        <v>5316234009.8199997</v>
      </c>
      <c r="D9" s="14">
        <f>SUM(D10:D16)</f>
        <v>88133434503.539993</v>
      </c>
      <c r="E9" s="14">
        <f>SUM(E10:E16)</f>
        <v>83305855393.100006</v>
      </c>
      <c r="F9" s="14">
        <f>SUM(F10:F16)</f>
        <v>10143813120.259996</v>
      </c>
      <c r="G9" s="15">
        <f>SUM(G10:G16)</f>
        <v>4827579110.4399977</v>
      </c>
    </row>
    <row r="10" spans="2:7" ht="12" customHeight="1" x14ac:dyDescent="0.2">
      <c r="B10" s="16" t="s">
        <v>11</v>
      </c>
      <c r="C10" s="17">
        <v>1922710796.8199999</v>
      </c>
      <c r="D10" s="17">
        <v>61193668827.900002</v>
      </c>
      <c r="E10" s="17">
        <v>57790354334.400002</v>
      </c>
      <c r="F10" s="18">
        <f t="shared" ref="F10:F16" si="0">C10+D10-E10</f>
        <v>5326025290.3199997</v>
      </c>
      <c r="G10" s="19">
        <f t="shared" ref="G10:G16" si="1">F10-C10</f>
        <v>3403314493.5</v>
      </c>
    </row>
    <row r="11" spans="2:7" ht="13.5" customHeight="1" x14ac:dyDescent="0.2">
      <c r="B11" s="16" t="s">
        <v>12</v>
      </c>
      <c r="C11" s="17">
        <v>2890381900</v>
      </c>
      <c r="D11" s="17">
        <v>26913615397.799999</v>
      </c>
      <c r="E11" s="17">
        <v>25463048319.740002</v>
      </c>
      <c r="F11" s="18">
        <f t="shared" si="0"/>
        <v>4340948978.0599976</v>
      </c>
      <c r="G11" s="19">
        <f t="shared" si="1"/>
        <v>1450567078.0599976</v>
      </c>
    </row>
    <row r="12" spans="2:7" x14ac:dyDescent="0.2">
      <c r="B12" s="16" t="s">
        <v>13</v>
      </c>
      <c r="C12" s="17">
        <v>107853769</v>
      </c>
      <c r="D12" s="17">
        <v>26120631.41</v>
      </c>
      <c r="E12" s="17">
        <v>52377664.240000002</v>
      </c>
      <c r="F12" s="18">
        <f t="shared" si="0"/>
        <v>81596736.169999987</v>
      </c>
      <c r="G12" s="19">
        <f t="shared" si="1"/>
        <v>-26257032.830000013</v>
      </c>
    </row>
    <row r="13" spans="2:7" ht="12" customHeight="1" x14ac:dyDescent="0.2">
      <c r="B13" s="16" t="s">
        <v>14</v>
      </c>
      <c r="C13" s="17">
        <v>0</v>
      </c>
      <c r="D13" s="17">
        <v>0</v>
      </c>
      <c r="E13" s="17">
        <v>0</v>
      </c>
      <c r="F13" s="18">
        <f t="shared" si="0"/>
        <v>0</v>
      </c>
      <c r="G13" s="19">
        <f t="shared" si="1"/>
        <v>0</v>
      </c>
    </row>
    <row r="14" spans="2:7" ht="12.75" customHeight="1" x14ac:dyDescent="0.2">
      <c r="B14" s="16" t="s">
        <v>15</v>
      </c>
      <c r="C14" s="17">
        <v>698324</v>
      </c>
      <c r="D14" s="17">
        <v>29646.43</v>
      </c>
      <c r="E14" s="17">
        <v>75074.720000000001</v>
      </c>
      <c r="F14" s="18">
        <f t="shared" si="0"/>
        <v>652895.71000000008</v>
      </c>
      <c r="G14" s="19">
        <f t="shared" si="1"/>
        <v>-45428.289999999921</v>
      </c>
    </row>
    <row r="15" spans="2:7" ht="14.25" customHeight="1" x14ac:dyDescent="0.2">
      <c r="B15" s="16" t="s">
        <v>16</v>
      </c>
      <c r="C15" s="17">
        <v>0</v>
      </c>
      <c r="D15" s="17">
        <v>0</v>
      </c>
      <c r="E15" s="17">
        <v>0</v>
      </c>
      <c r="F15" s="18">
        <f t="shared" si="0"/>
        <v>0</v>
      </c>
      <c r="G15" s="19">
        <f t="shared" si="1"/>
        <v>0</v>
      </c>
    </row>
    <row r="16" spans="2:7" ht="12" customHeight="1" x14ac:dyDescent="0.2">
      <c r="B16" s="16" t="s">
        <v>17</v>
      </c>
      <c r="C16" s="17">
        <v>394589220</v>
      </c>
      <c r="D16" s="17">
        <v>0</v>
      </c>
      <c r="E16" s="17">
        <v>0</v>
      </c>
      <c r="F16" s="18">
        <f t="shared" si="0"/>
        <v>394589220</v>
      </c>
      <c r="G16" s="19">
        <f t="shared" si="1"/>
        <v>0</v>
      </c>
    </row>
    <row r="17" spans="2:7" ht="20.25" customHeight="1" x14ac:dyDescent="0.2">
      <c r="B17" s="13" t="s">
        <v>18</v>
      </c>
      <c r="C17" s="14">
        <f>SUM(C18:C26)</f>
        <v>27817756833</v>
      </c>
      <c r="D17" s="14">
        <f>SUM(D18:D26)</f>
        <v>4972095316.1799994</v>
      </c>
      <c r="E17" s="14">
        <f>SUM(E18:E26)</f>
        <v>4687111967.5900002</v>
      </c>
      <c r="F17" s="14">
        <f>SUM(F18:F26)</f>
        <v>28102740181.589996</v>
      </c>
      <c r="G17" s="20">
        <f>SUM(G18:G24)</f>
        <v>284983348.58999741</v>
      </c>
    </row>
    <row r="18" spans="2:7" ht="13.5" customHeight="1" x14ac:dyDescent="0.2">
      <c r="B18" s="16" t="s">
        <v>19</v>
      </c>
      <c r="C18" s="17">
        <v>11002813539</v>
      </c>
      <c r="D18" s="18">
        <v>4823204161.2399998</v>
      </c>
      <c r="E18" s="18">
        <v>4631123034.6400003</v>
      </c>
      <c r="F18" s="18">
        <f t="shared" ref="F18:F26" si="2">C18+D18-E18</f>
        <v>11194894665.599998</v>
      </c>
      <c r="G18" s="19">
        <f t="shared" ref="G18:G26" si="3">F18-C18</f>
        <v>192081126.59999847</v>
      </c>
    </row>
    <row r="19" spans="2:7" ht="14.25" customHeight="1" x14ac:dyDescent="0.2">
      <c r="B19" s="16" t="s">
        <v>20</v>
      </c>
      <c r="C19" s="17">
        <v>175533493</v>
      </c>
      <c r="D19" s="18">
        <v>0</v>
      </c>
      <c r="E19" s="18">
        <v>0</v>
      </c>
      <c r="F19" s="18">
        <f t="shared" si="2"/>
        <v>175533493</v>
      </c>
      <c r="G19" s="19">
        <f t="shared" si="3"/>
        <v>0</v>
      </c>
    </row>
    <row r="20" spans="2:7" ht="15" customHeight="1" x14ac:dyDescent="0.2">
      <c r="B20" s="16" t="s">
        <v>21</v>
      </c>
      <c r="C20" s="17">
        <v>14398312859</v>
      </c>
      <c r="D20" s="18">
        <v>147678634.74000001</v>
      </c>
      <c r="E20" s="18">
        <v>39067090.280000001</v>
      </c>
      <c r="F20" s="18">
        <f>C20+D20-E20</f>
        <v>14506924403.459999</v>
      </c>
      <c r="G20" s="19">
        <f>F20-C20</f>
        <v>108611544.45999908</v>
      </c>
    </row>
    <row r="21" spans="2:7" ht="12.75" customHeight="1" x14ac:dyDescent="0.2">
      <c r="B21" s="16" t="s">
        <v>22</v>
      </c>
      <c r="C21" s="21">
        <v>2721731355</v>
      </c>
      <c r="D21" s="18">
        <v>1212520.2</v>
      </c>
      <c r="E21" s="18">
        <v>18937.04</v>
      </c>
      <c r="F21" s="18">
        <f t="shared" si="2"/>
        <v>2722924938.1599998</v>
      </c>
      <c r="G21" s="19">
        <f t="shared" si="3"/>
        <v>1193583.1599998474</v>
      </c>
    </row>
    <row r="22" spans="2:7" ht="12.75" customHeight="1" x14ac:dyDescent="0.2">
      <c r="B22" s="16" t="s">
        <v>23</v>
      </c>
      <c r="C22" s="17">
        <v>51836954</v>
      </c>
      <c r="D22" s="18">
        <v>0</v>
      </c>
      <c r="E22" s="18">
        <v>0</v>
      </c>
      <c r="F22" s="18">
        <f t="shared" si="2"/>
        <v>51836954</v>
      </c>
      <c r="G22" s="22">
        <f t="shared" si="3"/>
        <v>0</v>
      </c>
    </row>
    <row r="23" spans="2:7" ht="14.25" customHeight="1" x14ac:dyDescent="0.2">
      <c r="B23" s="16" t="s">
        <v>24</v>
      </c>
      <c r="C23" s="17">
        <v>-564929012</v>
      </c>
      <c r="D23" s="18">
        <v>0</v>
      </c>
      <c r="E23" s="18">
        <v>16902905.629999999</v>
      </c>
      <c r="F23" s="18">
        <f t="shared" si="2"/>
        <v>-581831917.63</v>
      </c>
      <c r="G23" s="22">
        <f t="shared" si="3"/>
        <v>-16902905.629999995</v>
      </c>
    </row>
    <row r="24" spans="2:7" ht="14.25" customHeight="1" x14ac:dyDescent="0.2">
      <c r="B24" s="16" t="s">
        <v>25</v>
      </c>
      <c r="C24" s="17">
        <v>32457645</v>
      </c>
      <c r="D24" s="18">
        <v>0</v>
      </c>
      <c r="E24" s="18">
        <v>0</v>
      </c>
      <c r="F24" s="18">
        <f t="shared" si="2"/>
        <v>32457645</v>
      </c>
      <c r="G24" s="22">
        <f t="shared" si="3"/>
        <v>0</v>
      </c>
    </row>
    <row r="25" spans="2:7" ht="15.75" customHeight="1" x14ac:dyDescent="0.2">
      <c r="B25" s="16" t="s">
        <v>26</v>
      </c>
      <c r="C25" s="17">
        <v>0</v>
      </c>
      <c r="D25" s="18">
        <v>0</v>
      </c>
      <c r="E25" s="18">
        <v>0</v>
      </c>
      <c r="F25" s="18">
        <f t="shared" si="2"/>
        <v>0</v>
      </c>
      <c r="G25" s="22">
        <f t="shared" si="3"/>
        <v>0</v>
      </c>
    </row>
    <row r="26" spans="2:7" ht="14.25" customHeight="1" x14ac:dyDescent="0.2">
      <c r="B26" s="16" t="s">
        <v>27</v>
      </c>
      <c r="C26" s="17">
        <v>0</v>
      </c>
      <c r="D26" s="18">
        <v>0</v>
      </c>
      <c r="E26" s="18">
        <v>0</v>
      </c>
      <c r="F26" s="18">
        <f t="shared" si="2"/>
        <v>0</v>
      </c>
      <c r="G26" s="22">
        <f t="shared" si="3"/>
        <v>0</v>
      </c>
    </row>
    <row r="27" spans="2:7" ht="9.75" customHeight="1" x14ac:dyDescent="0.2">
      <c r="B27" s="16"/>
      <c r="C27" s="17"/>
      <c r="D27" s="16"/>
      <c r="E27" s="18"/>
      <c r="F27" s="18"/>
      <c r="G27" s="15"/>
    </row>
    <row r="28" spans="2:7" ht="7.5" customHeight="1" x14ac:dyDescent="0.2">
      <c r="B28" s="23"/>
      <c r="C28" s="23"/>
      <c r="D28" s="23"/>
      <c r="E28" s="23"/>
      <c r="F28" s="23"/>
      <c r="G28" s="24"/>
    </row>
    <row r="29" spans="2:7" ht="11.25" customHeight="1" x14ac:dyDescent="0.2">
      <c r="G29" s="25"/>
    </row>
    <row r="30" spans="2:7" ht="15.75" customHeight="1" x14ac:dyDescent="0.2">
      <c r="G30" s="25"/>
    </row>
    <row r="31" spans="2:7" x14ac:dyDescent="0.2">
      <c r="C31" s="26"/>
      <c r="D31" s="26"/>
      <c r="E31" s="26"/>
      <c r="F31" s="26"/>
      <c r="G31" s="26"/>
    </row>
    <row r="32" spans="2:7" x14ac:dyDescent="0.2">
      <c r="B32" s="27"/>
      <c r="C32" s="28"/>
      <c r="D32" s="28"/>
      <c r="E32" s="29"/>
      <c r="F32" s="29"/>
      <c r="G32" s="27"/>
    </row>
    <row r="33" spans="2:7" x14ac:dyDescent="0.2">
      <c r="B33" s="29"/>
      <c r="C33" s="29"/>
      <c r="D33" s="29"/>
      <c r="E33" s="29"/>
      <c r="F33" s="29"/>
      <c r="G33" s="29"/>
    </row>
    <row r="34" spans="2:7" x14ac:dyDescent="0.2">
      <c r="B34" s="29"/>
      <c r="C34" s="29"/>
      <c r="D34" s="29"/>
      <c r="E34" s="29"/>
      <c r="F34" s="29"/>
      <c r="G34" s="29"/>
    </row>
    <row r="35" spans="2:7" x14ac:dyDescent="0.2">
      <c r="B35" s="29"/>
      <c r="C35" s="26"/>
      <c r="D35" s="29"/>
      <c r="E35" s="29"/>
      <c r="F35" s="29"/>
      <c r="G35" s="29"/>
    </row>
    <row r="36" spans="2:7" x14ac:dyDescent="0.2">
      <c r="B36" s="30" t="s">
        <v>29</v>
      </c>
      <c r="C36" s="30"/>
      <c r="D36" s="29"/>
      <c r="E36" s="30" t="s">
        <v>28</v>
      </c>
      <c r="F36" s="30"/>
      <c r="G36" s="30"/>
    </row>
    <row r="37" spans="2:7" x14ac:dyDescent="0.2">
      <c r="B37" s="30" t="s">
        <v>32</v>
      </c>
      <c r="C37" s="30"/>
      <c r="E37" s="30" t="s">
        <v>30</v>
      </c>
      <c r="F37" s="30"/>
      <c r="G37" s="30"/>
    </row>
  </sheetData>
  <mergeCells count="4">
    <mergeCell ref="B36:C36"/>
    <mergeCell ref="E36:G36"/>
    <mergeCell ref="B37:C37"/>
    <mergeCell ref="E37:G37"/>
  </mergeCells>
  <printOptions horizontalCentered="1"/>
  <pageMargins left="0" right="0" top="0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EAACTIVO</vt:lpstr>
      <vt:lpstr>EAACTIVO!Área_de_impresión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2019-05-07T01:03:36Z</cp:lastPrinted>
  <dcterms:created xsi:type="dcterms:W3CDTF">2018-11-06T22:34:50Z</dcterms:created>
  <dcterms:modified xsi:type="dcterms:W3CDTF">2019-05-13T20:16:11Z</dcterms:modified>
</cp:coreProperties>
</file>